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https://d.docs.live.net/41d3be0121dd38d3/Documents/"/>
    </mc:Choice>
  </mc:AlternateContent>
  <xr:revisionPtr revIDLastSave="893" documentId="11_AD4D9D64A577C15A4A541806C0DC7DF85ADEDD8D" xr6:coauthVersionLast="47" xr6:coauthVersionMax="47" xr10:uidLastSave="{A3082052-E89D-4D21-8020-F26B9BFA1D7D}"/>
  <bookViews>
    <workbookView xWindow="-110" yWindow="-110" windowWidth="19420" windowHeight="10300" activeTab="1" xr2:uid="{00000000-000D-0000-FFFF-FFFF00000000}"/>
  </bookViews>
  <sheets>
    <sheet name="Manuel Utilisation" sheetId="6" r:id="rId1"/>
    <sheet name="Ajustement Malts" sheetId="1" r:id="rId2"/>
    <sheet name="Table Plato Densité"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F29" i="1"/>
  <c r="G29" i="1"/>
  <c r="H29" i="1"/>
  <c r="H8" i="1"/>
  <c r="H15" i="1" s="1"/>
  <c r="D8" i="1"/>
  <c r="C8" i="1"/>
  <c r="E8" i="1"/>
  <c r="F8" i="1"/>
  <c r="F15" i="1" s="1"/>
  <c r="G8" i="1"/>
  <c r="O22" i="1"/>
  <c r="N22" i="1"/>
  <c r="M22" i="1"/>
  <c r="L22" i="1"/>
  <c r="K22" i="1"/>
  <c r="K8" i="1"/>
  <c r="L8" i="1"/>
  <c r="M8" i="1"/>
  <c r="K12" i="1" s="1"/>
  <c r="K15" i="1" s="1"/>
  <c r="N8" i="1"/>
  <c r="O8" i="1"/>
  <c r="K26" i="1" l="1"/>
  <c r="K29" i="1" s="1"/>
  <c r="E15" i="1"/>
  <c r="G15" i="1"/>
  <c r="D22" i="1"/>
  <c r="D29" i="1" s="1"/>
  <c r="C22" i="1"/>
  <c r="C29" i="1" s="1"/>
  <c r="C30" i="1" l="1"/>
  <c r="D15" i="1"/>
  <c r="C15" i="1"/>
  <c r="C16"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<sst xmlns="http://schemas.openxmlformats.org/spreadsheetml/2006/main" count="64" uniqueCount="26">
  <si>
    <t>Humidité</t>
  </si>
  <si>
    <t>Extrait Fine Mouture</t>
  </si>
  <si>
    <t>Variété Malt/Lot</t>
  </si>
  <si>
    <t>Volume brassin en l</t>
  </si>
  <si>
    <t>Degré Plato</t>
  </si>
  <si>
    <t>Rendement</t>
  </si>
  <si>
    <t>Rendement brassin</t>
  </si>
  <si>
    <t>Quantité Malts</t>
  </si>
  <si>
    <t>Extrait Potentiel 1kg</t>
  </si>
  <si>
    <t>Lot 1</t>
  </si>
  <si>
    <t>Lot 2</t>
  </si>
  <si>
    <t>Lot 3</t>
  </si>
  <si>
    <t>Lot 4</t>
  </si>
  <si>
    <t>Lot 5</t>
  </si>
  <si>
    <t>Lot 6</t>
  </si>
  <si>
    <t xml:space="preserve">Quantités Malts </t>
  </si>
  <si>
    <t>Degré Plato Max</t>
  </si>
  <si>
    <t>Degré Plato obtenu</t>
  </si>
  <si>
    <t>Plato Cible</t>
  </si>
  <si>
    <t>0424 V3</t>
  </si>
  <si>
    <t>3723 V2</t>
  </si>
  <si>
    <t>Extraction Possible</t>
  </si>
  <si>
    <t>Calcul Rendement</t>
  </si>
  <si>
    <t>Note : Toujours laisser une valeur pour le volume du brassin dans chaque colonne</t>
  </si>
  <si>
    <r>
      <rPr>
        <b/>
        <sz val="14"/>
        <color theme="1"/>
        <rFont val="Calibri"/>
        <family val="2"/>
        <scheme val="minor"/>
      </rPr>
      <t>Comment utiliser les tableaux ?</t>
    </r>
    <r>
      <rPr>
        <sz val="11"/>
        <color theme="1"/>
        <rFont val="Calibri"/>
        <family val="2"/>
        <scheme val="minor"/>
      </rPr>
      <t xml:space="preserve">
Les cellules à remplir sont les cellules grisées. Les cellules jaunes contiennent des formules et ne sont pas modifiables.
Il est indispensable de toujours laisser une valeur pour chaque cellule "Volume brassin en l".
Pour remplir les tableaux Extraction possible (à gauche) il faut renseigner pour chaque lot de malt différent les valeurs d'humidité et d'extrait fine mouture. Cela vous donnera la quantité de sucres théoriquement accesibles pour 1kg du lot en question.
Ensuite il faut indiquer le poids des malts utilisés, le volume du brassin que vous envoyez en fermenteur et le rendement de votre unité de production.
Avec l'ensemble de ces informations vous aurez ainsi un degré Plato cible qui correspond à ce que vous devez normalement obtenir sur votre brassin. Sans ces différentes informations le tableau ne sera pas en mesure de vous donner une indication précise.
Il faut bien avoir en tête que cela reste un calcul et que le rendement de votre unité de production n'est peut être pas toujours exactement le même.
D'autres paramètres peuvent également influencer le rendement (Ph, taille de la mouture, pouvoir enzymatique, ...).
Les tableaux Calcul Rendement (à droite) permettent de déterminer assez précisément le rendement de votre installation. Pour cela il vous faut donc plusieurs brassins déjà effectués avec les valeurs concernant les lots de malts utilisés ainsi que des relévées de degré Plato ou de densité. Il faut renseigner les mêmes valeurs que pour les tableaux précédents ainsi que le degré Plato obtenu lors du brassin en question. Ainsi vous obtenez votre rendement. Dans le but d'affiner au maximum votre rendement moyen, n'hésitez pas à faire le calcul sur le plus de brassins possibles.
Si besoin vous pouvez contacter Yann au 0671315441 ou via yann@maltinpott.com</t>
    </r>
  </si>
  <si>
    <t>Si besoin vous pouvez contacter Yann au 0671315441 ou via yann@maltinpott.com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</si>
</sst>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0" tint="-0.14999847407452621"/>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s>
  <cellStyleXfs count="2">
    <xf numFmtId="0" fontId="0" fillId="0" borderId="0"/>
    <xf numFmtId="9" fontId="1" fillId="0" borderId="0" applyFont="0" applyFill="0" applyBorder="0" applyAlignment="0" applyProtection="0"/>
  </cellStyleXfs>
  <cellXfs count="62">
    <xf numFmtId="0" fontId="0" fillId="0" borderId="0" xfId="0"/>
    <xf numFmtId="0" fontId="0" fillId="0" borderId="0" xfId="0" applyProtection="1">
      <protection locked="0"/>
    </xf>
    <xf numFmtId="0" fontId="2" fillId="0" borderId="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0" fillId="0" borderId="9" xfId="0" applyBorder="1" applyProtection="1">
      <protection locked="0"/>
    </xf>
    <xf numFmtId="164" fontId="0" fillId="3" borderId="18" xfId="1" applyNumberFormat="1" applyFont="1" applyFill="1" applyBorder="1" applyProtection="1">
      <protection locked="0"/>
    </xf>
    <xf numFmtId="164" fontId="0" fillId="3" borderId="14" xfId="1" applyNumberFormat="1" applyFont="1" applyFill="1" applyBorder="1" applyProtection="1">
      <protection locked="0"/>
    </xf>
    <xf numFmtId="164" fontId="0" fillId="3" borderId="15" xfId="1" applyNumberFormat="1" applyFont="1" applyFill="1" applyBorder="1" applyProtection="1">
      <protection locked="0"/>
    </xf>
    <xf numFmtId="164" fontId="0" fillId="4" borderId="0" xfId="1" applyNumberFormat="1" applyFont="1" applyFill="1" applyBorder="1" applyProtection="1">
      <protection locked="0"/>
    </xf>
    <xf numFmtId="164" fontId="0" fillId="4" borderId="5" xfId="1" applyNumberFormat="1" applyFont="1" applyFill="1" applyBorder="1" applyProtection="1">
      <protection locked="0"/>
    </xf>
    <xf numFmtId="164" fontId="0" fillId="3" borderId="19" xfId="1" applyNumberFormat="1" applyFont="1" applyFill="1" applyBorder="1" applyProtection="1">
      <protection locked="0"/>
    </xf>
    <xf numFmtId="164" fontId="0" fillId="3" borderId="16" xfId="1" applyNumberFormat="1" applyFont="1" applyFill="1" applyBorder="1" applyProtection="1">
      <protection locked="0"/>
    </xf>
    <xf numFmtId="164" fontId="0" fillId="3" borderId="17" xfId="1" applyNumberFormat="1" applyFont="1" applyFill="1" applyBorder="1" applyProtection="1">
      <protection locked="0"/>
    </xf>
    <xf numFmtId="0" fontId="0" fillId="0" borderId="19" xfId="0" applyBorder="1" applyProtection="1">
      <protection locked="0"/>
    </xf>
    <xf numFmtId="0" fontId="0" fillId="0" borderId="16" xfId="0" applyBorder="1" applyProtection="1">
      <protection locked="0"/>
    </xf>
    <xf numFmtId="0" fontId="0" fillId="0" borderId="17" xfId="0" applyBorder="1" applyProtection="1">
      <protection locked="0"/>
    </xf>
    <xf numFmtId="0" fontId="0" fillId="0" borderId="5" xfId="0" applyBorder="1" applyProtection="1">
      <protection locked="0"/>
    </xf>
    <xf numFmtId="0" fontId="0" fillId="3" borderId="19" xfId="0" applyFill="1" applyBorder="1" applyProtection="1">
      <protection locked="0"/>
    </xf>
    <xf numFmtId="0" fontId="0" fillId="3" borderId="16" xfId="0" applyFill="1" applyBorder="1" applyProtection="1">
      <protection locked="0"/>
    </xf>
    <xf numFmtId="0" fontId="0" fillId="3" borderId="17" xfId="0" applyFill="1" applyBorder="1" applyProtection="1">
      <protection locked="0"/>
    </xf>
    <xf numFmtId="0" fontId="0" fillId="4" borderId="0" xfId="0" applyFill="1" applyProtection="1">
      <protection locked="0"/>
    </xf>
    <xf numFmtId="0" fontId="0" fillId="4" borderId="5" xfId="0" applyFill="1" applyBorder="1" applyProtection="1">
      <protection locked="0"/>
    </xf>
    <xf numFmtId="9" fontId="0" fillId="3" borderId="19" xfId="1" applyFont="1" applyFill="1" applyBorder="1" applyProtection="1">
      <protection locked="0"/>
    </xf>
    <xf numFmtId="9" fontId="0" fillId="3" borderId="16" xfId="1" applyFont="1" applyFill="1" applyBorder="1" applyProtection="1">
      <protection locked="0"/>
    </xf>
    <xf numFmtId="9" fontId="0" fillId="3" borderId="17" xfId="1" applyFont="1" applyFill="1" applyBorder="1" applyProtection="1">
      <protection locked="0"/>
    </xf>
    <xf numFmtId="1" fontId="0" fillId="4" borderId="0" xfId="1" applyNumberFormat="1" applyFont="1" applyFill="1" applyBorder="1" applyProtection="1">
      <protection locked="0"/>
    </xf>
    <xf numFmtId="1" fontId="0" fillId="4" borderId="5" xfId="1" applyNumberFormat="1" applyFont="1" applyFill="1" applyBorder="1" applyProtection="1">
      <protection locked="0"/>
    </xf>
    <xf numFmtId="0" fontId="0" fillId="0" borderId="10" xfId="0" applyBorder="1" applyProtection="1">
      <protection locked="0"/>
    </xf>
    <xf numFmtId="9" fontId="0" fillId="3" borderId="18" xfId="1" applyFont="1" applyFill="1" applyBorder="1" applyProtection="1">
      <protection locked="0"/>
    </xf>
    <xf numFmtId="9" fontId="0" fillId="3" borderId="14" xfId="1" applyFont="1" applyFill="1" applyBorder="1" applyProtection="1">
      <protection locked="0"/>
    </xf>
    <xf numFmtId="9" fontId="0" fillId="3" borderId="15" xfId="1" applyFont="1" applyFill="1" applyBorder="1" applyProtection="1">
      <protection locked="0"/>
    </xf>
    <xf numFmtId="2" fontId="0" fillId="2" borderId="20" xfId="0" applyNumberFormat="1" applyFill="1" applyBorder="1"/>
    <xf numFmtId="2" fontId="0" fillId="2" borderId="21" xfId="0" applyNumberFormat="1" applyFill="1" applyBorder="1"/>
    <xf numFmtId="165" fontId="0" fillId="2" borderId="19" xfId="0" applyNumberFormat="1" applyFill="1" applyBorder="1"/>
    <xf numFmtId="165" fontId="0" fillId="2" borderId="16" xfId="0" applyNumberFormat="1" applyFill="1" applyBorder="1"/>
    <xf numFmtId="165" fontId="0" fillId="2" borderId="0" xfId="0" applyNumberFormat="1" applyFill="1"/>
    <xf numFmtId="165" fontId="0" fillId="2" borderId="5" xfId="0" applyNumberFormat="1" applyFill="1" applyBorder="1"/>
    <xf numFmtId="165" fontId="0" fillId="2" borderId="17" xfId="0" applyNumberFormat="1" applyFill="1" applyBorder="1"/>
    <xf numFmtId="0" fontId="0" fillId="0" borderId="0" xfId="0" applyAlignment="1">
      <alignment horizontal="center" vertical="top" wrapText="1"/>
    </xf>
    <xf numFmtId="2" fontId="2" fillId="2" borderId="2" xfId="0" applyNumberFormat="1" applyFont="1" applyFill="1" applyBorder="1" applyAlignment="1">
      <alignment horizontal="center" vertical="center"/>
    </xf>
    <xf numFmtId="2" fontId="2" fillId="2" borderId="3" xfId="0" applyNumberFormat="1" applyFont="1" applyFill="1" applyBorder="1" applyAlignment="1">
      <alignment horizontal="center" vertical="center"/>
    </xf>
    <xf numFmtId="2" fontId="2" fillId="2" borderId="4" xfId="0" applyNumberFormat="1" applyFont="1" applyFill="1" applyBorder="1" applyAlignment="1">
      <alignment horizontal="center" vertical="center"/>
    </xf>
    <xf numFmtId="2" fontId="2" fillId="2" borderId="6" xfId="0" applyNumberFormat="1" applyFont="1" applyFill="1" applyBorder="1" applyAlignment="1">
      <alignment horizontal="center" vertical="center"/>
    </xf>
    <xf numFmtId="2" fontId="2" fillId="2" borderId="7" xfId="0" applyNumberFormat="1" applyFont="1" applyFill="1" applyBorder="1" applyAlignment="1">
      <alignment horizontal="center" vertical="center"/>
    </xf>
    <xf numFmtId="2" fontId="2" fillId="2" borderId="8" xfId="0" applyNumberFormat="1" applyFont="1" applyFill="1" applyBorder="1" applyAlignment="1">
      <alignment horizontal="center" vertical="center"/>
    </xf>
    <xf numFmtId="0" fontId="0" fillId="0" borderId="13"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2" fontId="0" fillId="2" borderId="22" xfId="0" applyNumberFormat="1" applyFill="1" applyBorder="1" applyAlignment="1">
      <alignment horizontal="center"/>
    </xf>
    <xf numFmtId="2" fontId="0" fillId="2" borderId="0" xfId="0" applyNumberFormat="1" applyFill="1" applyAlignment="1">
      <alignment horizontal="center"/>
    </xf>
    <xf numFmtId="2" fontId="0" fillId="2" borderId="5" xfId="0" applyNumberFormat="1" applyFill="1" applyBorder="1" applyAlignment="1">
      <alignment horizontal="center"/>
    </xf>
    <xf numFmtId="0" fontId="0" fillId="4" borderId="22" xfId="0" applyFill="1" applyBorder="1" applyAlignment="1" applyProtection="1">
      <alignment horizontal="center"/>
      <protection locked="0"/>
    </xf>
    <xf numFmtId="0" fontId="0" fillId="4" borderId="0" xfId="0" applyFill="1" applyAlignment="1" applyProtection="1">
      <alignment horizontal="center"/>
      <protection locked="0"/>
    </xf>
    <xf numFmtId="0" fontId="0" fillId="4" borderId="5" xfId="0" applyFill="1" applyBorder="1" applyAlignment="1" applyProtection="1">
      <alignment horizontal="center"/>
      <protection locked="0"/>
    </xf>
    <xf numFmtId="164" fontId="0" fillId="2" borderId="6" xfId="1" applyNumberFormat="1" applyFont="1" applyFill="1" applyBorder="1" applyAlignment="1" applyProtection="1">
      <alignment horizontal="center"/>
    </xf>
    <xf numFmtId="164" fontId="0" fillId="2" borderId="7" xfId="1" applyNumberFormat="1" applyFont="1" applyFill="1" applyBorder="1" applyAlignment="1" applyProtection="1">
      <alignment horizontal="center"/>
    </xf>
    <xf numFmtId="164" fontId="0" fillId="2" borderId="8" xfId="1" applyNumberFormat="1" applyFont="1" applyFill="1" applyBorder="1" applyAlignment="1" applyProtection="1">
      <alignment horizontal="center"/>
    </xf>
    <xf numFmtId="0" fontId="0" fillId="0" borderId="0" xfId="0" applyAlignment="1">
      <alignment horizontal="center"/>
    </xf>
    <xf numFmtId="0" fontId="3"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0" xfId="0" applyAlignment="1" applyProtection="1">
      <protection locked="0"/>
    </xf>
    <xf numFmtId="0" fontId="0" fillId="0" borderId="0" xfId="0" applyAlignment="1">
      <alignment horizontal="center" vertical="top"/>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1</xdr:row>
      <xdr:rowOff>0</xdr:rowOff>
    </xdr:from>
    <xdr:to>
      <xdr:col>6</xdr:col>
      <xdr:colOff>275540</xdr:colOff>
      <xdr:row>55</xdr:row>
      <xdr:rowOff>35553</xdr:rowOff>
    </xdr:to>
    <xdr:pic>
      <xdr:nvPicPr>
        <xdr:cNvPr id="2" name="Image 1">
          <a:extLst>
            <a:ext uri="{FF2B5EF4-FFF2-40B4-BE49-F238E27FC236}">
              <a16:creationId xmlns:a16="http://schemas.microsoft.com/office/drawing/2014/main" id="{B077EF4F-82DA-46D6-9293-712B4A0C30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4700" y="184150"/>
          <a:ext cx="4834840" cy="9979653"/>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50599-EB70-4DA8-887E-832A35C0E0D4}">
  <dimension ref="A1:P49"/>
  <sheetViews>
    <sheetView zoomScale="85" zoomScaleNormal="85" workbookViewId="0">
      <selection activeCell="B1" sqref="B1"/>
    </sheetView>
  </sheetViews>
  <sheetFormatPr baseColWidth="10" defaultColWidth="8.7265625" defaultRowHeight="14.5" x14ac:dyDescent="0.35"/>
  <cols>
    <col min="1" max="1" width="26.453125" customWidth="1"/>
    <col min="2" max="2" width="20.6328125" customWidth="1"/>
    <col min="3" max="8" width="8.6328125" customWidth="1"/>
    <col min="9" max="9" width="12.26953125" customWidth="1"/>
    <col min="10" max="10" width="20.453125" customWidth="1"/>
    <col min="11" max="11" width="13.7265625" customWidth="1"/>
  </cols>
  <sheetData>
    <row r="1" spans="1:16" ht="14" customHeight="1" x14ac:dyDescent="0.35">
      <c r="A1" s="57" t="e" vm="1">
        <v>#VALUE!</v>
      </c>
      <c r="B1" s="1"/>
      <c r="C1" s="1"/>
      <c r="D1" s="1"/>
      <c r="E1" s="1"/>
      <c r="F1" s="1"/>
      <c r="G1" s="1"/>
      <c r="H1" s="1"/>
      <c r="I1" s="60"/>
      <c r="J1" s="60"/>
      <c r="K1" s="60"/>
      <c r="L1" s="60"/>
      <c r="M1" s="60"/>
      <c r="N1" s="60"/>
      <c r="O1" s="60"/>
      <c r="P1" s="60"/>
    </row>
    <row r="2" spans="1:16" ht="19" customHeight="1" x14ac:dyDescent="0.35">
      <c r="A2" s="57"/>
      <c r="I2" s="60"/>
      <c r="J2" s="60"/>
      <c r="K2" s="60"/>
      <c r="L2" s="60"/>
      <c r="M2" s="60"/>
      <c r="N2" s="60"/>
      <c r="O2" s="60"/>
      <c r="P2" s="60"/>
    </row>
    <row r="3" spans="1:16" ht="19" customHeight="1" x14ac:dyDescent="0.35">
      <c r="A3" s="57"/>
      <c r="C3" s="39" t="s">
        <v>24</v>
      </c>
      <c r="D3" s="61"/>
      <c r="E3" s="61"/>
      <c r="F3" s="61"/>
      <c r="G3" s="61"/>
      <c r="H3" s="61"/>
      <c r="I3" s="61"/>
      <c r="J3" s="61"/>
      <c r="K3" s="61"/>
      <c r="L3" s="61"/>
      <c r="M3" s="61"/>
      <c r="N3" s="61"/>
      <c r="O3" s="61"/>
      <c r="P3" s="60"/>
    </row>
    <row r="4" spans="1:16" x14ac:dyDescent="0.35">
      <c r="A4" s="57"/>
      <c r="C4" s="61"/>
      <c r="D4" s="61"/>
      <c r="E4" s="61"/>
      <c r="F4" s="61"/>
      <c r="G4" s="61"/>
      <c r="H4" s="61"/>
      <c r="I4" s="61"/>
      <c r="J4" s="61"/>
      <c r="K4" s="61"/>
      <c r="L4" s="61"/>
      <c r="M4" s="61"/>
      <c r="N4" s="61"/>
      <c r="O4" s="61"/>
      <c r="P4" s="60"/>
    </row>
    <row r="5" spans="1:16" x14ac:dyDescent="0.35">
      <c r="A5" s="57"/>
      <c r="C5" s="61"/>
      <c r="D5" s="61"/>
      <c r="E5" s="61"/>
      <c r="F5" s="61"/>
      <c r="G5" s="61"/>
      <c r="H5" s="61"/>
      <c r="I5" s="61"/>
      <c r="J5" s="61"/>
      <c r="K5" s="61"/>
      <c r="L5" s="61"/>
      <c r="M5" s="61"/>
      <c r="N5" s="61"/>
      <c r="O5" s="61"/>
      <c r="P5" s="60"/>
    </row>
    <row r="6" spans="1:16" x14ac:dyDescent="0.35">
      <c r="A6" s="57"/>
      <c r="C6" s="61"/>
      <c r="D6" s="61"/>
      <c r="E6" s="61"/>
      <c r="F6" s="61"/>
      <c r="G6" s="61"/>
      <c r="H6" s="61"/>
      <c r="I6" s="61"/>
      <c r="J6" s="61"/>
      <c r="K6" s="61"/>
      <c r="L6" s="61"/>
      <c r="M6" s="61"/>
      <c r="N6" s="61"/>
      <c r="O6" s="61"/>
      <c r="P6" s="60"/>
    </row>
    <row r="7" spans="1:16" x14ac:dyDescent="0.35">
      <c r="A7" s="57"/>
      <c r="C7" s="61"/>
      <c r="D7" s="61"/>
      <c r="E7" s="61"/>
      <c r="F7" s="61"/>
      <c r="G7" s="61"/>
      <c r="H7" s="61"/>
      <c r="I7" s="61"/>
      <c r="J7" s="61"/>
      <c r="K7" s="61"/>
      <c r="L7" s="61"/>
      <c r="M7" s="61"/>
      <c r="N7" s="61"/>
      <c r="O7" s="61"/>
      <c r="P7" s="60"/>
    </row>
    <row r="8" spans="1:16" x14ac:dyDescent="0.35">
      <c r="A8" s="57"/>
      <c r="C8" s="61"/>
      <c r="D8" s="61"/>
      <c r="E8" s="61"/>
      <c r="F8" s="61"/>
      <c r="G8" s="61"/>
      <c r="H8" s="61"/>
      <c r="I8" s="61"/>
      <c r="J8" s="61"/>
      <c r="K8" s="61"/>
      <c r="L8" s="61"/>
      <c r="M8" s="61"/>
      <c r="N8" s="61"/>
      <c r="O8" s="61"/>
      <c r="P8" s="60"/>
    </row>
    <row r="9" spans="1:16" x14ac:dyDescent="0.35">
      <c r="A9" s="1"/>
      <c r="C9" s="61"/>
      <c r="D9" s="61"/>
      <c r="E9" s="61"/>
      <c r="F9" s="61"/>
      <c r="G9" s="61"/>
      <c r="H9" s="61"/>
      <c r="I9" s="61"/>
      <c r="J9" s="61"/>
      <c r="K9" s="61"/>
      <c r="L9" s="61"/>
      <c r="M9" s="61"/>
      <c r="N9" s="61"/>
      <c r="O9" s="61"/>
      <c r="P9" s="60"/>
    </row>
    <row r="10" spans="1:16" ht="14.5" customHeight="1" x14ac:dyDescent="0.35">
      <c r="A10" s="1"/>
      <c r="C10" s="61"/>
      <c r="D10" s="61"/>
      <c r="E10" s="61"/>
      <c r="F10" s="61"/>
      <c r="G10" s="61"/>
      <c r="H10" s="61"/>
      <c r="I10" s="61"/>
      <c r="J10" s="61"/>
      <c r="K10" s="61"/>
      <c r="L10" s="61"/>
      <c r="M10" s="61"/>
      <c r="N10" s="61"/>
      <c r="O10" s="61"/>
      <c r="P10" s="60"/>
    </row>
    <row r="11" spans="1:16" x14ac:dyDescent="0.35">
      <c r="A11" s="1"/>
      <c r="C11" s="61"/>
      <c r="D11" s="61"/>
      <c r="E11" s="61"/>
      <c r="F11" s="61"/>
      <c r="G11" s="61"/>
      <c r="H11" s="61"/>
      <c r="I11" s="61"/>
      <c r="J11" s="61"/>
      <c r="K11" s="61"/>
      <c r="L11" s="61"/>
      <c r="M11" s="61"/>
      <c r="N11" s="61"/>
      <c r="O11" s="61"/>
      <c r="P11" s="60"/>
    </row>
    <row r="12" spans="1:16" x14ac:dyDescent="0.35">
      <c r="C12" s="61"/>
      <c r="D12" s="61"/>
      <c r="E12" s="61"/>
      <c r="F12" s="61"/>
      <c r="G12" s="61"/>
      <c r="H12" s="61"/>
      <c r="I12" s="61"/>
      <c r="J12" s="61"/>
      <c r="K12" s="61"/>
      <c r="L12" s="61"/>
      <c r="M12" s="61"/>
      <c r="N12" s="61"/>
      <c r="O12" s="61"/>
      <c r="P12" s="60"/>
    </row>
    <row r="13" spans="1:16" x14ac:dyDescent="0.35">
      <c r="C13" s="61"/>
      <c r="D13" s="61"/>
      <c r="E13" s="61"/>
      <c r="F13" s="61"/>
      <c r="G13" s="61"/>
      <c r="H13" s="61"/>
      <c r="I13" s="61"/>
      <c r="J13" s="61"/>
      <c r="K13" s="61"/>
      <c r="L13" s="61"/>
      <c r="M13" s="61"/>
      <c r="N13" s="61"/>
      <c r="O13" s="61"/>
      <c r="P13" s="60"/>
    </row>
    <row r="14" spans="1:16" x14ac:dyDescent="0.35">
      <c r="C14" s="61"/>
      <c r="D14" s="61"/>
      <c r="E14" s="61"/>
      <c r="F14" s="61"/>
      <c r="G14" s="61"/>
      <c r="H14" s="61"/>
      <c r="I14" s="61"/>
      <c r="J14" s="61"/>
      <c r="K14" s="61"/>
      <c r="L14" s="61"/>
      <c r="M14" s="61"/>
      <c r="N14" s="61"/>
      <c r="O14" s="61"/>
      <c r="P14" s="60"/>
    </row>
    <row r="15" spans="1:16" x14ac:dyDescent="0.35">
      <c r="C15" s="61"/>
      <c r="D15" s="61"/>
      <c r="E15" s="61"/>
      <c r="F15" s="61"/>
      <c r="G15" s="61"/>
      <c r="H15" s="61"/>
      <c r="I15" s="61"/>
      <c r="J15" s="61"/>
      <c r="K15" s="61"/>
      <c r="L15" s="61"/>
      <c r="M15" s="61"/>
      <c r="N15" s="61"/>
      <c r="O15" s="61"/>
      <c r="P15" s="60"/>
    </row>
    <row r="16" spans="1:16" x14ac:dyDescent="0.35">
      <c r="C16" s="61"/>
      <c r="D16" s="61"/>
      <c r="E16" s="61"/>
      <c r="F16" s="61"/>
      <c r="G16" s="61"/>
      <c r="H16" s="61"/>
      <c r="I16" s="61"/>
      <c r="J16" s="61"/>
      <c r="K16" s="61"/>
      <c r="L16" s="61"/>
      <c r="M16" s="61"/>
      <c r="N16" s="61"/>
      <c r="O16" s="61"/>
      <c r="P16" s="60"/>
    </row>
    <row r="17" spans="3:16" x14ac:dyDescent="0.35">
      <c r="C17" s="61"/>
      <c r="D17" s="61"/>
      <c r="E17" s="61"/>
      <c r="F17" s="61"/>
      <c r="G17" s="61"/>
      <c r="H17" s="61"/>
      <c r="I17" s="61"/>
      <c r="J17" s="61"/>
      <c r="K17" s="61"/>
      <c r="L17" s="61"/>
      <c r="M17" s="61"/>
      <c r="N17" s="61"/>
      <c r="O17" s="61"/>
      <c r="P17" s="60"/>
    </row>
    <row r="18" spans="3:16" x14ac:dyDescent="0.35">
      <c r="C18" s="61"/>
      <c r="D18" s="61"/>
      <c r="E18" s="61"/>
      <c r="F18" s="61"/>
      <c r="G18" s="61"/>
      <c r="H18" s="61"/>
      <c r="I18" s="61"/>
      <c r="J18" s="61"/>
      <c r="K18" s="61"/>
      <c r="L18" s="61"/>
      <c r="M18" s="61"/>
      <c r="N18" s="61"/>
      <c r="O18" s="61"/>
      <c r="P18" s="60"/>
    </row>
    <row r="19" spans="3:16" x14ac:dyDescent="0.35">
      <c r="C19" s="61"/>
      <c r="D19" s="61"/>
      <c r="E19" s="61"/>
      <c r="F19" s="61"/>
      <c r="G19" s="61"/>
      <c r="H19" s="61"/>
      <c r="I19" s="61"/>
      <c r="J19" s="61"/>
      <c r="K19" s="61"/>
      <c r="L19" s="61"/>
      <c r="M19" s="61"/>
      <c r="N19" s="61"/>
      <c r="O19" s="61"/>
      <c r="P19" s="60"/>
    </row>
    <row r="20" spans="3:16" x14ac:dyDescent="0.35">
      <c r="C20" s="61"/>
      <c r="D20" s="61"/>
      <c r="E20" s="61"/>
      <c r="F20" s="61"/>
      <c r="G20" s="61"/>
      <c r="H20" s="61"/>
      <c r="I20" s="61"/>
      <c r="J20" s="61"/>
      <c r="K20" s="61"/>
      <c r="L20" s="61"/>
      <c r="M20" s="61"/>
      <c r="N20" s="61"/>
      <c r="O20" s="61"/>
      <c r="P20" s="60"/>
    </row>
    <row r="21" spans="3:16" x14ac:dyDescent="0.35">
      <c r="C21" s="61"/>
      <c r="D21" s="61"/>
      <c r="E21" s="61"/>
      <c r="F21" s="61"/>
      <c r="G21" s="61"/>
      <c r="H21" s="61"/>
      <c r="I21" s="61"/>
      <c r="J21" s="61"/>
      <c r="K21" s="61"/>
      <c r="L21" s="61"/>
      <c r="M21" s="61"/>
      <c r="N21" s="61"/>
      <c r="O21" s="61"/>
      <c r="P21" s="60"/>
    </row>
    <row r="22" spans="3:16" x14ac:dyDescent="0.35">
      <c r="C22" s="61"/>
      <c r="D22" s="61"/>
      <c r="E22" s="61"/>
      <c r="F22" s="61"/>
      <c r="G22" s="61"/>
      <c r="H22" s="61"/>
      <c r="I22" s="61"/>
      <c r="J22" s="61"/>
      <c r="K22" s="61"/>
      <c r="L22" s="61"/>
      <c r="M22" s="61"/>
      <c r="N22" s="61"/>
      <c r="O22" s="61"/>
      <c r="P22" s="60"/>
    </row>
    <row r="23" spans="3:16" x14ac:dyDescent="0.35">
      <c r="C23" s="61"/>
      <c r="D23" s="61"/>
      <c r="E23" s="61"/>
      <c r="F23" s="61"/>
      <c r="G23" s="61"/>
      <c r="H23" s="61"/>
      <c r="I23" s="61"/>
      <c r="J23" s="61"/>
      <c r="K23" s="61"/>
      <c r="L23" s="61"/>
      <c r="M23" s="61"/>
      <c r="N23" s="61"/>
      <c r="O23" s="61"/>
      <c r="P23" s="60"/>
    </row>
    <row r="24" spans="3:16" x14ac:dyDescent="0.35">
      <c r="C24" s="61"/>
      <c r="D24" s="61"/>
      <c r="E24" s="61"/>
      <c r="F24" s="61"/>
      <c r="G24" s="61"/>
      <c r="H24" s="61"/>
      <c r="I24" s="61"/>
      <c r="J24" s="61"/>
      <c r="K24" s="61"/>
      <c r="L24" s="61"/>
      <c r="M24" s="61"/>
      <c r="N24" s="61"/>
      <c r="O24" s="61"/>
      <c r="P24" s="60"/>
    </row>
    <row r="25" spans="3:16" x14ac:dyDescent="0.35">
      <c r="I25" s="60"/>
      <c r="J25" s="60"/>
      <c r="K25" s="60"/>
      <c r="L25" s="60"/>
      <c r="M25" s="60"/>
      <c r="N25" s="60"/>
      <c r="O25" s="60"/>
      <c r="P25" s="60"/>
    </row>
    <row r="26" spans="3:16" x14ac:dyDescent="0.35">
      <c r="I26" s="60"/>
      <c r="J26" s="60"/>
      <c r="K26" s="60"/>
      <c r="L26" s="60"/>
      <c r="M26" s="60"/>
      <c r="N26" s="60"/>
      <c r="O26" s="60"/>
      <c r="P26" s="60"/>
    </row>
    <row r="27" spans="3:16" x14ac:dyDescent="0.35">
      <c r="I27" s="60"/>
      <c r="J27" s="60"/>
      <c r="K27" s="60"/>
      <c r="L27" s="60"/>
      <c r="M27" s="60"/>
      <c r="N27" s="60"/>
      <c r="O27" s="60"/>
      <c r="P27" s="60"/>
    </row>
    <row r="28" spans="3:16" x14ac:dyDescent="0.35">
      <c r="I28" s="60"/>
      <c r="J28" s="60"/>
      <c r="K28" s="60"/>
      <c r="L28" s="60"/>
      <c r="M28" s="60"/>
      <c r="N28" s="60"/>
      <c r="O28" s="60"/>
      <c r="P28" s="60"/>
    </row>
    <row r="29" spans="3:16" x14ac:dyDescent="0.35">
      <c r="I29" s="60"/>
      <c r="J29" s="60"/>
      <c r="K29" s="60"/>
      <c r="L29" s="60"/>
      <c r="M29" s="60"/>
      <c r="N29" s="60"/>
      <c r="O29" s="60"/>
      <c r="P29" s="60"/>
    </row>
    <row r="30" spans="3:16" x14ac:dyDescent="0.35">
      <c r="I30" s="60"/>
      <c r="J30" s="60"/>
      <c r="K30" s="60"/>
      <c r="L30" s="60"/>
      <c r="M30" s="60"/>
      <c r="N30" s="60"/>
      <c r="O30" s="60"/>
      <c r="P30" s="60"/>
    </row>
    <row r="31" spans="3:16" x14ac:dyDescent="0.35">
      <c r="I31" s="60"/>
      <c r="J31" s="60"/>
      <c r="K31" s="60"/>
      <c r="L31" s="60"/>
      <c r="M31" s="60"/>
      <c r="N31" s="60"/>
      <c r="O31" s="60"/>
      <c r="P31" s="60"/>
    </row>
    <row r="32" spans="3:16" x14ac:dyDescent="0.35">
      <c r="I32" s="60"/>
      <c r="J32" s="60"/>
      <c r="K32" s="60"/>
      <c r="L32" s="60"/>
      <c r="M32" s="60"/>
      <c r="N32" s="60"/>
      <c r="O32" s="60"/>
      <c r="P32" s="60"/>
    </row>
    <row r="33" spans="9:16" x14ac:dyDescent="0.35">
      <c r="I33" s="60"/>
      <c r="J33" s="60"/>
      <c r="K33" s="60"/>
      <c r="L33" s="60"/>
      <c r="M33" s="60"/>
      <c r="N33" s="60"/>
      <c r="O33" s="60"/>
      <c r="P33" s="60"/>
    </row>
    <row r="34" spans="9:16" x14ac:dyDescent="0.35">
      <c r="I34" s="60"/>
      <c r="J34" s="60"/>
      <c r="K34" s="60"/>
      <c r="L34" s="60"/>
      <c r="M34" s="60"/>
      <c r="N34" s="60"/>
      <c r="O34" s="60"/>
      <c r="P34" s="60"/>
    </row>
    <row r="35" spans="9:16" x14ac:dyDescent="0.35">
      <c r="I35" s="60"/>
      <c r="J35" s="60"/>
      <c r="K35" s="60"/>
      <c r="L35" s="60"/>
      <c r="M35" s="60"/>
      <c r="N35" s="60"/>
      <c r="O35" s="60"/>
      <c r="P35" s="60"/>
    </row>
    <row r="36" spans="9:16" x14ac:dyDescent="0.35">
      <c r="I36" s="60"/>
      <c r="J36" s="60"/>
      <c r="K36" s="60"/>
      <c r="L36" s="60"/>
      <c r="M36" s="60"/>
      <c r="N36" s="60"/>
      <c r="O36" s="60"/>
      <c r="P36" s="60"/>
    </row>
    <row r="37" spans="9:16" x14ac:dyDescent="0.35">
      <c r="I37" s="60"/>
      <c r="J37" s="60"/>
      <c r="K37" s="60"/>
      <c r="L37" s="60"/>
      <c r="M37" s="60"/>
      <c r="N37" s="60"/>
      <c r="O37" s="60"/>
      <c r="P37" s="60"/>
    </row>
    <row r="38" spans="9:16" x14ac:dyDescent="0.35">
      <c r="I38" s="60"/>
      <c r="J38" s="60"/>
      <c r="K38" s="60"/>
      <c r="L38" s="60"/>
      <c r="M38" s="60"/>
      <c r="N38" s="60"/>
      <c r="O38" s="60"/>
      <c r="P38" s="60"/>
    </row>
    <row r="39" spans="9:16" x14ac:dyDescent="0.35">
      <c r="I39" s="60"/>
      <c r="J39" s="60"/>
      <c r="K39" s="60"/>
      <c r="L39" s="60"/>
      <c r="M39" s="60"/>
      <c r="N39" s="60"/>
      <c r="O39" s="60"/>
      <c r="P39" s="60"/>
    </row>
    <row r="40" spans="9:16" x14ac:dyDescent="0.35">
      <c r="I40" s="60"/>
      <c r="J40" s="60"/>
      <c r="K40" s="60"/>
      <c r="L40" s="60"/>
      <c r="M40" s="60"/>
      <c r="N40" s="60"/>
      <c r="O40" s="60"/>
      <c r="P40" s="60"/>
    </row>
    <row r="41" spans="9:16" x14ac:dyDescent="0.35">
      <c r="I41" s="60"/>
      <c r="J41" s="60"/>
      <c r="K41" s="60"/>
      <c r="L41" s="60"/>
      <c r="M41" s="60"/>
      <c r="N41" s="60"/>
      <c r="O41" s="60"/>
      <c r="P41" s="60"/>
    </row>
    <row r="42" spans="9:16" x14ac:dyDescent="0.35">
      <c r="I42" s="60"/>
      <c r="J42" s="60"/>
      <c r="K42" s="60"/>
      <c r="L42" s="60"/>
      <c r="M42" s="60"/>
      <c r="N42" s="60"/>
      <c r="O42" s="60"/>
      <c r="P42" s="60"/>
    </row>
    <row r="43" spans="9:16" x14ac:dyDescent="0.35">
      <c r="I43" s="60"/>
      <c r="J43" s="60"/>
      <c r="K43" s="60"/>
      <c r="L43" s="60"/>
      <c r="M43" s="60"/>
      <c r="N43" s="60"/>
      <c r="O43" s="60"/>
      <c r="P43" s="60"/>
    </row>
    <row r="44" spans="9:16" x14ac:dyDescent="0.35">
      <c r="I44" s="60"/>
      <c r="J44" s="60"/>
      <c r="K44" s="60"/>
      <c r="L44" s="60"/>
      <c r="M44" s="60"/>
      <c r="N44" s="60"/>
      <c r="O44" s="60"/>
      <c r="P44" s="60"/>
    </row>
    <row r="45" spans="9:16" x14ac:dyDescent="0.35">
      <c r="I45" s="60"/>
      <c r="J45" s="60"/>
      <c r="K45" s="60"/>
      <c r="L45" s="60"/>
      <c r="M45" s="60"/>
      <c r="N45" s="60"/>
      <c r="O45" s="60"/>
      <c r="P45" s="60"/>
    </row>
    <row r="46" spans="9:16" x14ac:dyDescent="0.35">
      <c r="I46" s="60"/>
      <c r="J46" s="60"/>
      <c r="K46" s="60"/>
      <c r="L46" s="60"/>
      <c r="M46" s="60"/>
      <c r="N46" s="60"/>
      <c r="O46" s="60"/>
      <c r="P46" s="60"/>
    </row>
    <row r="47" spans="9:16" x14ac:dyDescent="0.35">
      <c r="I47" s="60"/>
      <c r="J47" s="60"/>
      <c r="K47" s="60"/>
      <c r="L47" s="60"/>
      <c r="M47" s="60"/>
      <c r="N47" s="60"/>
      <c r="O47" s="60"/>
      <c r="P47" s="60"/>
    </row>
    <row r="48" spans="9:16" x14ac:dyDescent="0.35">
      <c r="I48" s="60"/>
      <c r="J48" s="60"/>
      <c r="K48" s="60"/>
      <c r="L48" s="60"/>
      <c r="M48" s="60"/>
      <c r="N48" s="60"/>
      <c r="O48" s="60"/>
      <c r="P48" s="60"/>
    </row>
    <row r="49" spans="9:16" x14ac:dyDescent="0.35">
      <c r="I49" s="60"/>
      <c r="J49" s="60"/>
      <c r="K49" s="60"/>
      <c r="L49" s="60"/>
      <c r="M49" s="60"/>
      <c r="N49" s="60"/>
      <c r="O49" s="60"/>
      <c r="P49" s="60"/>
    </row>
  </sheetData>
  <sheetProtection algorithmName="SHA-512" hashValue="J0+XsYgU04iHX+tLsHmwvBThCxFz4J8tn7FfXGZqt+PhoeRk3DFyiykn5L2HOYdhj0WwDNFKZVXNRh8bJMGkiQ==" saltValue="QyMNaDqbu+sXeK14KV38Ww==" spinCount="100000" sheet="1" selectLockedCells="1"/>
  <mergeCells count="2">
    <mergeCell ref="C3:O24"/>
    <mergeCell ref="A1:A8"/>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4"/>
  <sheetViews>
    <sheetView tabSelected="1" topLeftCell="A3" zoomScale="85" zoomScaleNormal="85" workbookViewId="0">
      <selection activeCell="J11" sqref="J11"/>
    </sheetView>
  </sheetViews>
  <sheetFormatPr baseColWidth="10" defaultColWidth="8.7265625" defaultRowHeight="14.5" x14ac:dyDescent="0.35"/>
  <cols>
    <col min="1" max="1" width="26.453125" customWidth="1"/>
    <col min="2" max="2" width="20.6328125" customWidth="1"/>
    <col min="3" max="8" width="8.6328125" customWidth="1"/>
    <col min="9" max="9" width="12.26953125" customWidth="1"/>
    <col min="10" max="10" width="20.453125" customWidth="1"/>
    <col min="11" max="11" width="13.7265625" customWidth="1"/>
  </cols>
  <sheetData>
    <row r="1" spans="1:16" ht="14" customHeight="1" x14ac:dyDescent="0.35">
      <c r="A1" s="57" t="e" vm="1">
        <v>#VALUE!</v>
      </c>
      <c r="B1" s="1"/>
      <c r="C1" s="1"/>
      <c r="D1" s="1"/>
      <c r="E1" s="1"/>
      <c r="F1" s="1"/>
      <c r="G1" s="1"/>
      <c r="H1" s="1"/>
      <c r="I1" s="1"/>
      <c r="J1" s="1"/>
      <c r="K1" s="1"/>
      <c r="L1" s="1"/>
      <c r="M1" s="1"/>
      <c r="N1" s="1"/>
      <c r="O1" s="1"/>
      <c r="P1" s="1"/>
    </row>
    <row r="2" spans="1:16" ht="19" customHeight="1" x14ac:dyDescent="0.35">
      <c r="A2" s="57"/>
      <c r="B2" s="58" t="s">
        <v>21</v>
      </c>
      <c r="C2" s="58"/>
      <c r="D2" s="58"/>
      <c r="E2" s="58"/>
      <c r="F2" s="58"/>
      <c r="G2" s="58"/>
      <c r="H2" s="58"/>
      <c r="I2" s="1"/>
      <c r="J2" s="58" t="s">
        <v>22</v>
      </c>
      <c r="K2" s="58"/>
      <c r="L2" s="58"/>
      <c r="M2" s="58"/>
      <c r="N2" s="58"/>
      <c r="O2" s="58"/>
      <c r="P2" s="1"/>
    </row>
    <row r="3" spans="1:16" ht="19" customHeight="1" x14ac:dyDescent="0.35">
      <c r="A3" s="57"/>
      <c r="B3" s="59" t="s">
        <v>23</v>
      </c>
      <c r="C3" s="59"/>
      <c r="D3" s="59"/>
      <c r="E3" s="59"/>
      <c r="F3" s="59"/>
      <c r="G3" s="59"/>
      <c r="H3" s="59"/>
      <c r="I3" s="1"/>
      <c r="J3" s="59" t="s">
        <v>23</v>
      </c>
      <c r="K3" s="59"/>
      <c r="L3" s="59"/>
      <c r="M3" s="59"/>
      <c r="N3" s="59"/>
      <c r="O3" s="59"/>
      <c r="P3" s="1"/>
    </row>
    <row r="4" spans="1:16" ht="15" thickBot="1" x14ac:dyDescent="0.4">
      <c r="A4" s="57"/>
      <c r="B4" s="1"/>
      <c r="C4" s="1"/>
      <c r="D4" s="1"/>
      <c r="E4" s="1"/>
      <c r="F4" s="1"/>
      <c r="G4" s="1"/>
      <c r="H4" s="1"/>
      <c r="I4" s="1"/>
      <c r="J4" s="1"/>
      <c r="K4" s="1"/>
      <c r="L4" s="1"/>
      <c r="M4" s="1"/>
      <c r="N4" s="1"/>
      <c r="O4" s="1"/>
      <c r="P4" s="1"/>
    </row>
    <row r="5" spans="1:16" ht="15" thickBot="1" x14ac:dyDescent="0.4">
      <c r="A5" s="57"/>
      <c r="B5" s="2" t="s">
        <v>2</v>
      </c>
      <c r="C5" s="3" t="s">
        <v>9</v>
      </c>
      <c r="D5" s="2" t="s">
        <v>10</v>
      </c>
      <c r="E5" s="2" t="s">
        <v>11</v>
      </c>
      <c r="F5" s="2" t="s">
        <v>12</v>
      </c>
      <c r="G5" s="2" t="s">
        <v>13</v>
      </c>
      <c r="H5" s="2" t="s">
        <v>14</v>
      </c>
      <c r="I5" s="1"/>
      <c r="J5" s="2" t="s">
        <v>2</v>
      </c>
      <c r="K5" s="4" t="s">
        <v>19</v>
      </c>
      <c r="L5" s="4" t="s">
        <v>20</v>
      </c>
      <c r="M5" s="4" t="s">
        <v>11</v>
      </c>
      <c r="N5" s="4" t="s">
        <v>12</v>
      </c>
      <c r="O5" s="3" t="s">
        <v>13</v>
      </c>
      <c r="P5" s="1"/>
    </row>
    <row r="6" spans="1:16" x14ac:dyDescent="0.35">
      <c r="A6" s="57"/>
      <c r="B6" s="5" t="s">
        <v>0</v>
      </c>
      <c r="C6" s="6">
        <v>0.05</v>
      </c>
      <c r="D6" s="7">
        <v>4.8000000000000001E-2</v>
      </c>
      <c r="E6" s="7">
        <v>0</v>
      </c>
      <c r="F6" s="7">
        <v>0</v>
      </c>
      <c r="G6" s="7">
        <v>0</v>
      </c>
      <c r="H6" s="8">
        <v>0</v>
      </c>
      <c r="I6" s="1"/>
      <c r="J6" s="5" t="s">
        <v>0</v>
      </c>
      <c r="K6" s="6">
        <v>6.0999999999999999E-2</v>
      </c>
      <c r="L6" s="7">
        <v>6.6000000000000003E-2</v>
      </c>
      <c r="M6" s="7">
        <v>0</v>
      </c>
      <c r="N6" s="9">
        <v>0</v>
      </c>
      <c r="O6" s="10">
        <v>0</v>
      </c>
      <c r="P6" s="1"/>
    </row>
    <row r="7" spans="1:16" x14ac:dyDescent="0.35">
      <c r="A7" s="57"/>
      <c r="B7" s="5" t="s">
        <v>1</v>
      </c>
      <c r="C7" s="11">
        <v>0.80500000000000005</v>
      </c>
      <c r="D7" s="12">
        <v>0.81200000000000006</v>
      </c>
      <c r="E7" s="12">
        <v>0</v>
      </c>
      <c r="F7" s="12">
        <v>0</v>
      </c>
      <c r="G7" s="12">
        <v>0</v>
      </c>
      <c r="H7" s="13">
        <v>0</v>
      </c>
      <c r="I7" s="1"/>
      <c r="J7" s="5" t="s">
        <v>1</v>
      </c>
      <c r="K7" s="11">
        <v>0.81100000000000005</v>
      </c>
      <c r="L7" s="12">
        <v>0.85699999999999998</v>
      </c>
      <c r="M7" s="12">
        <v>0</v>
      </c>
      <c r="N7" s="9">
        <v>0</v>
      </c>
      <c r="O7" s="10">
        <v>0</v>
      </c>
      <c r="P7" s="1"/>
    </row>
    <row r="8" spans="1:16" x14ac:dyDescent="0.35">
      <c r="A8" s="57"/>
      <c r="B8" s="5" t="s">
        <v>8</v>
      </c>
      <c r="C8" s="34">
        <f>1*(1-C6)*C7</f>
        <v>0.76475000000000004</v>
      </c>
      <c r="D8" s="35">
        <f>1*(1-D6)*D7</f>
        <v>0.77302400000000004</v>
      </c>
      <c r="E8" s="35">
        <f t="shared" ref="E8:H8" si="0">1*(1-E6)*E7</f>
        <v>0</v>
      </c>
      <c r="F8" s="35">
        <f t="shared" si="0"/>
        <v>0</v>
      </c>
      <c r="G8" s="35">
        <f t="shared" si="0"/>
        <v>0</v>
      </c>
      <c r="H8" s="35">
        <f t="shared" si="0"/>
        <v>0</v>
      </c>
      <c r="I8" s="1"/>
      <c r="J8" s="5" t="s">
        <v>8</v>
      </c>
      <c r="K8" s="36">
        <f>1*(1-K6)*K7</f>
        <v>0.76152900000000012</v>
      </c>
      <c r="L8" s="36">
        <f>1*(1-L6)*L7</f>
        <v>0.80043799999999998</v>
      </c>
      <c r="M8" s="36">
        <f>1*(1-M6)*M7</f>
        <v>0</v>
      </c>
      <c r="N8" s="36">
        <f>1*(1-N6)*N7</f>
        <v>0</v>
      </c>
      <c r="O8" s="37">
        <f>1*(1-O6)*O7</f>
        <v>0</v>
      </c>
      <c r="P8" s="1"/>
    </row>
    <row r="9" spans="1:16" x14ac:dyDescent="0.35">
      <c r="A9" s="39" t="s">
        <v>25</v>
      </c>
      <c r="B9" s="5"/>
      <c r="C9" s="14"/>
      <c r="D9" s="15"/>
      <c r="E9" s="15"/>
      <c r="F9" s="15"/>
      <c r="G9" s="15"/>
      <c r="H9" s="16"/>
      <c r="I9" s="1"/>
      <c r="J9" s="5"/>
      <c r="K9" s="1"/>
      <c r="L9" s="1"/>
      <c r="M9" s="1"/>
      <c r="N9" s="1"/>
      <c r="O9" s="17"/>
      <c r="P9" s="1"/>
    </row>
    <row r="10" spans="1:16" ht="14.5" customHeight="1" x14ac:dyDescent="0.35">
      <c r="A10" s="39"/>
      <c r="B10" s="5" t="s">
        <v>3</v>
      </c>
      <c r="C10" s="18">
        <v>1050</v>
      </c>
      <c r="D10" s="19">
        <v>1050</v>
      </c>
      <c r="E10" s="19">
        <v>1000</v>
      </c>
      <c r="F10" s="19">
        <v>1000</v>
      </c>
      <c r="G10" s="19">
        <v>1000</v>
      </c>
      <c r="H10" s="20">
        <v>1000</v>
      </c>
      <c r="I10" s="1"/>
      <c r="J10" s="5" t="s">
        <v>3</v>
      </c>
      <c r="K10" s="21">
        <v>1000</v>
      </c>
      <c r="L10" s="21">
        <v>1000</v>
      </c>
      <c r="M10" s="21">
        <v>1000</v>
      </c>
      <c r="N10" s="21">
        <v>1000</v>
      </c>
      <c r="O10" s="22">
        <v>1000</v>
      </c>
      <c r="P10" s="1"/>
    </row>
    <row r="11" spans="1:16" x14ac:dyDescent="0.35">
      <c r="A11" s="39"/>
      <c r="B11" s="5" t="s">
        <v>6</v>
      </c>
      <c r="C11" s="23">
        <v>1</v>
      </c>
      <c r="D11" s="24">
        <v>0.8</v>
      </c>
      <c r="E11" s="24">
        <v>0</v>
      </c>
      <c r="F11" s="24">
        <v>0</v>
      </c>
      <c r="G11" s="24">
        <v>0</v>
      </c>
      <c r="H11" s="25">
        <v>0</v>
      </c>
      <c r="I11" s="1"/>
      <c r="J11" s="5" t="s">
        <v>15</v>
      </c>
      <c r="K11" s="26">
        <v>100</v>
      </c>
      <c r="L11" s="26">
        <v>80</v>
      </c>
      <c r="M11" s="26">
        <v>0</v>
      </c>
      <c r="N11" s="26">
        <v>0</v>
      </c>
      <c r="O11" s="27">
        <v>0</v>
      </c>
      <c r="P11" s="1"/>
    </row>
    <row r="12" spans="1:16" x14ac:dyDescent="0.35">
      <c r="A12" s="39"/>
      <c r="B12" s="5" t="s">
        <v>7</v>
      </c>
      <c r="C12" s="18">
        <v>100</v>
      </c>
      <c r="D12" s="19">
        <v>80</v>
      </c>
      <c r="E12" s="19">
        <v>0</v>
      </c>
      <c r="F12" s="19">
        <v>0</v>
      </c>
      <c r="G12" s="19">
        <v>0</v>
      </c>
      <c r="H12" s="20">
        <v>0</v>
      </c>
      <c r="I12" s="1"/>
      <c r="J12" s="5" t="s">
        <v>16</v>
      </c>
      <c r="K12" s="48">
        <f>(K8*K11*100/K10)+(L8*L11*100/L10)+(M8*M11*100/M10)+(N8*N11*100/N10)+(O8*O11*100/O10)</f>
        <v>14.018794000000002</v>
      </c>
      <c r="L12" s="49"/>
      <c r="M12" s="49"/>
      <c r="N12" s="49"/>
      <c r="O12" s="50"/>
      <c r="P12" s="1"/>
    </row>
    <row r="13" spans="1:16" x14ac:dyDescent="0.35">
      <c r="A13" s="39"/>
      <c r="B13" s="5"/>
      <c r="C13" s="14"/>
      <c r="D13" s="15"/>
      <c r="E13" s="15"/>
      <c r="F13" s="15"/>
      <c r="G13" s="15"/>
      <c r="H13" s="16"/>
      <c r="I13" s="1"/>
      <c r="J13" s="5" t="s">
        <v>17</v>
      </c>
      <c r="K13" s="51">
        <v>10.5</v>
      </c>
      <c r="L13" s="52"/>
      <c r="M13" s="52"/>
      <c r="N13" s="52"/>
      <c r="O13" s="53"/>
      <c r="P13" s="1"/>
    </row>
    <row r="14" spans="1:16" x14ac:dyDescent="0.35">
      <c r="A14" s="39"/>
      <c r="B14" s="5"/>
      <c r="C14" s="14"/>
      <c r="D14" s="15"/>
      <c r="E14" s="15"/>
      <c r="F14" s="15"/>
      <c r="G14" s="15"/>
      <c r="H14" s="16"/>
      <c r="I14" s="1"/>
      <c r="J14" s="5"/>
      <c r="K14" s="1"/>
      <c r="L14" s="1"/>
      <c r="M14" s="1"/>
      <c r="N14" s="1"/>
      <c r="O14" s="17"/>
      <c r="P14" s="1"/>
    </row>
    <row r="15" spans="1:16" ht="15" thickBot="1" x14ac:dyDescent="0.4">
      <c r="A15" s="39"/>
      <c r="B15" s="5" t="s">
        <v>4</v>
      </c>
      <c r="C15" s="32">
        <f>C8*C12*C11*100/C10</f>
        <v>7.2833333333333341</v>
      </c>
      <c r="D15" s="33">
        <f>D8*D12*D11*100/D10</f>
        <v>4.711765333333334</v>
      </c>
      <c r="E15" s="33">
        <f t="shared" ref="E15:H15" si="1">E8*E12*E11*100/E10</f>
        <v>0</v>
      </c>
      <c r="F15" s="33">
        <f>F8*F12*F11*100/F10</f>
        <v>0</v>
      </c>
      <c r="G15" s="33">
        <f t="shared" si="1"/>
        <v>0</v>
      </c>
      <c r="H15" s="33">
        <f t="shared" si="1"/>
        <v>0</v>
      </c>
      <c r="I15" s="1"/>
      <c r="J15" s="28" t="s">
        <v>5</v>
      </c>
      <c r="K15" s="54">
        <f>K13/K12</f>
        <v>0.74899452834530555</v>
      </c>
      <c r="L15" s="55"/>
      <c r="M15" s="55"/>
      <c r="N15" s="55"/>
      <c r="O15" s="56"/>
      <c r="P15" s="1"/>
    </row>
    <row r="16" spans="1:16" x14ac:dyDescent="0.35">
      <c r="A16" s="39"/>
      <c r="B16" s="46" t="s">
        <v>18</v>
      </c>
      <c r="C16" s="40">
        <f>SUM(C15:H15)</f>
        <v>11.995098666666667</v>
      </c>
      <c r="D16" s="41"/>
      <c r="E16" s="41"/>
      <c r="F16" s="41"/>
      <c r="G16" s="41"/>
      <c r="H16" s="42"/>
      <c r="I16" s="1"/>
      <c r="J16" s="1"/>
      <c r="K16" s="1"/>
      <c r="L16" s="1"/>
      <c r="M16" s="1"/>
      <c r="N16" s="1"/>
      <c r="O16" s="1"/>
      <c r="P16" s="1"/>
    </row>
    <row r="17" spans="1:16" ht="15" thickBot="1" x14ac:dyDescent="0.4">
      <c r="A17" s="39"/>
      <c r="B17" s="47"/>
      <c r="C17" s="43"/>
      <c r="D17" s="44"/>
      <c r="E17" s="44"/>
      <c r="F17" s="44"/>
      <c r="G17" s="44"/>
      <c r="H17" s="45"/>
      <c r="I17" s="1"/>
      <c r="J17" s="1"/>
      <c r="K17" s="1"/>
      <c r="L17" s="1"/>
      <c r="M17" s="1"/>
      <c r="N17" s="1"/>
      <c r="O17" s="1"/>
      <c r="P17" s="1"/>
    </row>
    <row r="18" spans="1:16" ht="15" thickBot="1" x14ac:dyDescent="0.4">
      <c r="A18" s="39"/>
      <c r="B18" s="1"/>
      <c r="C18" s="1"/>
      <c r="D18" s="1"/>
      <c r="E18" s="1"/>
      <c r="F18" s="1"/>
      <c r="G18" s="1"/>
      <c r="H18" s="1"/>
      <c r="I18" s="1"/>
      <c r="J18" s="1"/>
      <c r="K18" s="1"/>
      <c r="L18" s="1"/>
      <c r="M18" s="1"/>
      <c r="N18" s="1"/>
      <c r="O18" s="1"/>
      <c r="P18" s="1"/>
    </row>
    <row r="19" spans="1:16" ht="15" thickBot="1" x14ac:dyDescent="0.4">
      <c r="A19" s="39"/>
      <c r="B19" s="2" t="s">
        <v>2</v>
      </c>
      <c r="C19" s="3" t="s">
        <v>9</v>
      </c>
      <c r="D19" s="2" t="s">
        <v>10</v>
      </c>
      <c r="E19" s="2" t="s">
        <v>11</v>
      </c>
      <c r="F19" s="2" t="s">
        <v>12</v>
      </c>
      <c r="G19" s="2" t="s">
        <v>13</v>
      </c>
      <c r="H19" s="2" t="s">
        <v>14</v>
      </c>
      <c r="I19" s="1"/>
      <c r="J19" s="2" t="s">
        <v>2</v>
      </c>
      <c r="K19" s="4" t="s">
        <v>19</v>
      </c>
      <c r="L19" s="4" t="s">
        <v>20</v>
      </c>
      <c r="M19" s="4" t="s">
        <v>11</v>
      </c>
      <c r="N19" s="4" t="s">
        <v>12</v>
      </c>
      <c r="O19" s="3" t="s">
        <v>13</v>
      </c>
      <c r="P19" s="1"/>
    </row>
    <row r="20" spans="1:16" x14ac:dyDescent="0.35">
      <c r="A20" s="39"/>
      <c r="B20" s="5" t="s">
        <v>0</v>
      </c>
      <c r="C20" s="29">
        <v>0.05</v>
      </c>
      <c r="D20" s="30">
        <v>0</v>
      </c>
      <c r="E20" s="30">
        <v>0</v>
      </c>
      <c r="F20" s="30">
        <v>0</v>
      </c>
      <c r="G20" s="30">
        <v>0</v>
      </c>
      <c r="H20" s="31">
        <v>0</v>
      </c>
      <c r="I20" s="1"/>
      <c r="J20" s="5" t="s">
        <v>0</v>
      </c>
      <c r="K20" s="9">
        <v>0.05</v>
      </c>
      <c r="L20" s="9">
        <v>0</v>
      </c>
      <c r="M20" s="9">
        <v>0</v>
      </c>
      <c r="N20" s="9">
        <v>0</v>
      </c>
      <c r="O20" s="10">
        <v>0</v>
      </c>
      <c r="P20" s="1"/>
    </row>
    <row r="21" spans="1:16" x14ac:dyDescent="0.35">
      <c r="A21" s="39"/>
      <c r="B21" s="5" t="s">
        <v>1</v>
      </c>
      <c r="C21" s="23">
        <v>0.80500000000000005</v>
      </c>
      <c r="D21" s="24">
        <v>0</v>
      </c>
      <c r="E21" s="24">
        <v>0</v>
      </c>
      <c r="F21" s="24">
        <v>0</v>
      </c>
      <c r="G21" s="24">
        <v>0</v>
      </c>
      <c r="H21" s="25">
        <v>0</v>
      </c>
      <c r="I21" s="1"/>
      <c r="J21" s="5" t="s">
        <v>1</v>
      </c>
      <c r="K21" s="9">
        <v>0.82</v>
      </c>
      <c r="L21" s="9">
        <v>0</v>
      </c>
      <c r="M21" s="9">
        <v>0</v>
      </c>
      <c r="N21" s="9">
        <v>0</v>
      </c>
      <c r="O21" s="10">
        <v>0</v>
      </c>
      <c r="P21" s="1"/>
    </row>
    <row r="22" spans="1:16" x14ac:dyDescent="0.35">
      <c r="A22" s="39"/>
      <c r="B22" s="5" t="s">
        <v>8</v>
      </c>
      <c r="C22" s="34">
        <f>1*(1-C20)*C21</f>
        <v>0.76475000000000004</v>
      </c>
      <c r="D22" s="35">
        <f>1*(1-D20)*D21</f>
        <v>0</v>
      </c>
      <c r="E22" s="35">
        <v>0</v>
      </c>
      <c r="F22" s="35">
        <v>0</v>
      </c>
      <c r="G22" s="35">
        <v>0</v>
      </c>
      <c r="H22" s="38">
        <v>0</v>
      </c>
      <c r="I22" s="1"/>
      <c r="J22" s="5" t="s">
        <v>8</v>
      </c>
      <c r="K22" s="36">
        <f>1*(1-K20)*K21</f>
        <v>0.77899999999999991</v>
      </c>
      <c r="L22" s="36">
        <f>1*(1-L20)*L21</f>
        <v>0</v>
      </c>
      <c r="M22" s="36">
        <f>1*(1-M20)*M21</f>
        <v>0</v>
      </c>
      <c r="N22" s="36">
        <f>1*(1-N20)*N21</f>
        <v>0</v>
      </c>
      <c r="O22" s="37">
        <f>1*(1-O20)*O21</f>
        <v>0</v>
      </c>
      <c r="P22" s="1"/>
    </row>
    <row r="23" spans="1:16" x14ac:dyDescent="0.35">
      <c r="A23" s="39"/>
      <c r="B23" s="5"/>
      <c r="C23" s="14"/>
      <c r="D23" s="15"/>
      <c r="E23" s="15"/>
      <c r="F23" s="15"/>
      <c r="G23" s="15"/>
      <c r="H23" s="16"/>
      <c r="I23" s="1"/>
      <c r="J23" s="5"/>
      <c r="K23" s="1"/>
      <c r="L23" s="1"/>
      <c r="M23" s="1"/>
      <c r="N23" s="1"/>
      <c r="O23" s="17"/>
      <c r="P23" s="1"/>
    </row>
    <row r="24" spans="1:16" x14ac:dyDescent="0.35">
      <c r="A24" s="39"/>
      <c r="B24" s="5" t="s">
        <v>3</v>
      </c>
      <c r="C24" s="18">
        <v>1000</v>
      </c>
      <c r="D24" s="19">
        <v>1000</v>
      </c>
      <c r="E24" s="19">
        <v>1000</v>
      </c>
      <c r="F24" s="19">
        <v>1000</v>
      </c>
      <c r="G24" s="19">
        <v>1000</v>
      </c>
      <c r="H24" s="20">
        <v>1000</v>
      </c>
      <c r="I24" s="1"/>
      <c r="J24" s="5" t="s">
        <v>3</v>
      </c>
      <c r="K24" s="21">
        <v>1000</v>
      </c>
      <c r="L24" s="21">
        <v>1000</v>
      </c>
      <c r="M24" s="21">
        <v>1000</v>
      </c>
      <c r="N24" s="21">
        <v>1000</v>
      </c>
      <c r="O24" s="22">
        <v>1000</v>
      </c>
      <c r="P24" s="1"/>
    </row>
    <row r="25" spans="1:16" x14ac:dyDescent="0.35">
      <c r="A25" s="39"/>
      <c r="B25" s="5" t="s">
        <v>6</v>
      </c>
      <c r="C25" s="23">
        <v>0.8</v>
      </c>
      <c r="D25" s="24">
        <v>0.8</v>
      </c>
      <c r="E25" s="24">
        <v>0</v>
      </c>
      <c r="F25" s="24">
        <v>0</v>
      </c>
      <c r="G25" s="24">
        <v>0</v>
      </c>
      <c r="H25" s="25">
        <v>0</v>
      </c>
      <c r="I25" s="1"/>
      <c r="J25" s="5" t="s">
        <v>15</v>
      </c>
      <c r="K25" s="26">
        <v>100</v>
      </c>
      <c r="L25" s="26">
        <v>0</v>
      </c>
      <c r="M25" s="26">
        <v>0</v>
      </c>
      <c r="N25" s="26">
        <v>0</v>
      </c>
      <c r="O25" s="27">
        <v>0</v>
      </c>
      <c r="P25" s="1"/>
    </row>
    <row r="26" spans="1:16" x14ac:dyDescent="0.35">
      <c r="A26" s="39"/>
      <c r="B26" s="5" t="s">
        <v>7</v>
      </c>
      <c r="C26" s="18">
        <v>200</v>
      </c>
      <c r="D26" s="19">
        <v>50</v>
      </c>
      <c r="E26" s="19">
        <v>0</v>
      </c>
      <c r="F26" s="19">
        <v>0</v>
      </c>
      <c r="G26" s="19">
        <v>0</v>
      </c>
      <c r="H26" s="20">
        <v>0</v>
      </c>
      <c r="I26" s="1"/>
      <c r="J26" s="5" t="s">
        <v>16</v>
      </c>
      <c r="K26" s="48">
        <f>(K22*K25*100/K24)+(L22*L25*100/L24)+(M22*M25*100/M24)+(N22*N25*100/N24)+(O22*O25*100/O24)</f>
        <v>7.7899999999999991</v>
      </c>
      <c r="L26" s="49"/>
      <c r="M26" s="49"/>
      <c r="N26" s="49"/>
      <c r="O26" s="50"/>
      <c r="P26" s="1"/>
    </row>
    <row r="27" spans="1:16" x14ac:dyDescent="0.35">
      <c r="A27" s="39"/>
      <c r="B27" s="5"/>
      <c r="C27" s="14"/>
      <c r="D27" s="15"/>
      <c r="E27" s="15"/>
      <c r="F27" s="15"/>
      <c r="G27" s="15"/>
      <c r="H27" s="16"/>
      <c r="I27" s="1"/>
      <c r="J27" s="5" t="s">
        <v>17</v>
      </c>
      <c r="K27" s="51">
        <v>6.5</v>
      </c>
      <c r="L27" s="52"/>
      <c r="M27" s="52"/>
      <c r="N27" s="52"/>
      <c r="O27" s="53"/>
      <c r="P27" s="1"/>
    </row>
    <row r="28" spans="1:16" x14ac:dyDescent="0.35">
      <c r="A28" s="39"/>
      <c r="B28" s="5"/>
      <c r="C28" s="14"/>
      <c r="D28" s="15"/>
      <c r="E28" s="15"/>
      <c r="F28" s="15"/>
      <c r="G28" s="15"/>
      <c r="H28" s="16"/>
      <c r="I28" s="1"/>
      <c r="J28" s="5"/>
      <c r="K28" s="1"/>
      <c r="L28" s="1"/>
      <c r="M28" s="1"/>
      <c r="N28" s="1"/>
      <c r="O28" s="17"/>
      <c r="P28" s="1"/>
    </row>
    <row r="29" spans="1:16" ht="15" thickBot="1" x14ac:dyDescent="0.4">
      <c r="A29" s="39"/>
      <c r="B29" s="5" t="s">
        <v>4</v>
      </c>
      <c r="C29" s="32">
        <f>C22*C26*C25*100/C24</f>
        <v>12.236000000000002</v>
      </c>
      <c r="D29" s="33">
        <f>D22*D26*D25*100/D24</f>
        <v>0</v>
      </c>
      <c r="E29" s="33">
        <f t="shared" ref="E29:H29" si="2">E22*E26*E25*100/E24</f>
        <v>0</v>
      </c>
      <c r="F29" s="33">
        <f t="shared" si="2"/>
        <v>0</v>
      </c>
      <c r="G29" s="33">
        <f t="shared" si="2"/>
        <v>0</v>
      </c>
      <c r="H29" s="33">
        <f t="shared" si="2"/>
        <v>0</v>
      </c>
      <c r="I29" s="1"/>
      <c r="J29" s="28" t="s">
        <v>5</v>
      </c>
      <c r="K29" s="54">
        <f>K27/K26</f>
        <v>0.83440308087291404</v>
      </c>
      <c r="L29" s="55"/>
      <c r="M29" s="55"/>
      <c r="N29" s="55"/>
      <c r="O29" s="56"/>
      <c r="P29" s="1"/>
    </row>
    <row r="30" spans="1:16" x14ac:dyDescent="0.35">
      <c r="A30" s="39"/>
      <c r="B30" s="46" t="s">
        <v>18</v>
      </c>
      <c r="C30" s="40">
        <f>SUM(C29:H29)</f>
        <v>12.236000000000002</v>
      </c>
      <c r="D30" s="41"/>
      <c r="E30" s="41"/>
      <c r="F30" s="41"/>
      <c r="G30" s="41"/>
      <c r="H30" s="42"/>
      <c r="I30" s="1"/>
      <c r="J30" s="1"/>
      <c r="K30" s="1"/>
      <c r="L30" s="1"/>
      <c r="M30" s="1"/>
      <c r="N30" s="1"/>
      <c r="O30" s="1"/>
      <c r="P30" s="1"/>
    </row>
    <row r="31" spans="1:16" ht="15" thickBot="1" x14ac:dyDescent="0.4">
      <c r="A31" s="39"/>
      <c r="B31" s="47"/>
      <c r="C31" s="43"/>
      <c r="D31" s="44"/>
      <c r="E31" s="44"/>
      <c r="F31" s="44"/>
      <c r="G31" s="44"/>
      <c r="H31" s="45"/>
      <c r="I31" s="1"/>
      <c r="J31" s="1"/>
      <c r="K31" s="1"/>
      <c r="L31" s="1"/>
      <c r="M31" s="1"/>
      <c r="N31" s="1"/>
      <c r="O31" s="1"/>
      <c r="P31" s="1"/>
    </row>
    <row r="32" spans="1:16" x14ac:dyDescent="0.35">
      <c r="A32" s="1"/>
      <c r="B32" s="1"/>
      <c r="C32" s="1"/>
      <c r="D32" s="1"/>
      <c r="E32" s="1"/>
      <c r="F32" s="1"/>
      <c r="G32" s="1"/>
      <c r="H32" s="1"/>
      <c r="I32" s="1"/>
      <c r="J32" s="1"/>
      <c r="K32" s="1"/>
      <c r="L32" s="1"/>
      <c r="M32" s="1"/>
      <c r="N32" s="1"/>
      <c r="O32" s="1"/>
      <c r="P32" s="1"/>
    </row>
    <row r="33" spans="1:16" x14ac:dyDescent="0.35">
      <c r="A33" s="1"/>
      <c r="B33" s="1"/>
      <c r="C33" s="1"/>
      <c r="D33" s="1"/>
      <c r="E33" s="1"/>
      <c r="F33" s="1"/>
      <c r="G33" s="1"/>
      <c r="H33" s="1"/>
      <c r="I33" s="1"/>
      <c r="J33" s="1"/>
      <c r="K33" s="1"/>
      <c r="L33" s="1"/>
      <c r="M33" s="1"/>
      <c r="N33" s="1"/>
      <c r="O33" s="1"/>
      <c r="P33" s="1"/>
    </row>
    <row r="34" spans="1:16" x14ac:dyDescent="0.35">
      <c r="A34" s="1"/>
      <c r="B34" s="1"/>
      <c r="C34" s="1"/>
      <c r="D34" s="1"/>
      <c r="E34" s="1"/>
      <c r="F34" s="1"/>
      <c r="G34" s="1"/>
      <c r="H34" s="1"/>
      <c r="I34" s="1"/>
      <c r="J34" s="1"/>
      <c r="K34" s="1"/>
      <c r="L34" s="1"/>
      <c r="M34" s="1"/>
      <c r="N34" s="1"/>
      <c r="O34" s="1"/>
      <c r="P34" s="1"/>
    </row>
  </sheetData>
  <sheetProtection algorithmName="SHA-512" hashValue="T1+DzYyLDEYiuid9GldeafqZKQZuAp5ZnWzSF5uviZ4OgP1C490KKcSV7712zXCLl3fk6XPTN6pdpf88CreipQ==" saltValue="/9StbNBk7UQxb6hTbRMpFQ==" spinCount="100000" sheet="1" selectLockedCells="1"/>
  <mergeCells count="16">
    <mergeCell ref="K29:O29"/>
    <mergeCell ref="A1:A8"/>
    <mergeCell ref="B2:H2"/>
    <mergeCell ref="J2:O2"/>
    <mergeCell ref="B3:H3"/>
    <mergeCell ref="J3:O3"/>
    <mergeCell ref="K12:O12"/>
    <mergeCell ref="K13:O13"/>
    <mergeCell ref="K15:O15"/>
    <mergeCell ref="K26:O26"/>
    <mergeCell ref="K27:O27"/>
    <mergeCell ref="A9:A31"/>
    <mergeCell ref="C16:H17"/>
    <mergeCell ref="B16:B17"/>
    <mergeCell ref="B30:B31"/>
    <mergeCell ref="C30:H3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32C8E-26F5-45BD-A492-BD387B5C2FAF}">
  <dimension ref="A1"/>
  <sheetViews>
    <sheetView workbookViewId="0">
      <selection sqref="A1:A1048576"/>
    </sheetView>
  </sheetViews>
  <sheetFormatPr baseColWidth="10"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Manuel Utilisation</vt:lpstr>
      <vt:lpstr>Ajustement Malts</vt:lpstr>
      <vt:lpstr>Table Plato Densité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Yann Mongenot</dc:creator>
  <cp:lastModifiedBy>Yann Mongenot</cp:lastModifiedBy>
  <dcterms:created xsi:type="dcterms:W3CDTF">2015-06-05T18:19:34Z</dcterms:created>
  <dcterms:modified xsi:type="dcterms:W3CDTF">2024-05-28T13:34:06Z</dcterms:modified>
</cp:coreProperties>
</file>